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0cda921a9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ass" sheetId="1" r:id="Rfa3abd7821a240a0"/>
    <x:sheet xmlns:r="http://schemas.openxmlformats.org/officeDocument/2006/relationships" name="Framing" sheetId="2" r:id="Rf6f570ea3a034dc0"/>
    <x:sheet xmlns:r="http://schemas.openxmlformats.org/officeDocument/2006/relationships" name="Openings" sheetId="3" r:id="Rbce12ec035c24ea6"/>
    <x:sheet xmlns:r="http://schemas.openxmlformats.org/officeDocument/2006/relationships" name="Assumptions and RFIs" sheetId="4" r:id="Rc4948b1d61e546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"/>
  </x:numFmts>
  <x:fonts count="5">
    <x:font>
      <x:sz val="11"/>
      <x:name val="Carlito"/>
    </x:font>
    <x:font>
      <x:sz val="11"/>
      <x:color rgb="FF193749"/>
      <x:name val="Arial"/>
    </x:font>
    <x:font>
      <x:b/>
      <x:sz val="17"/>
      <x:color rgb="FFFFFFFF"/>
      <x:name val="Arial"/>
    </x:font>
    <x:font>
      <x:b/>
      <x:sz val="11"/>
      <x:color rgb="FF153442"/>
      <x:name val="Arial"/>
    </x:font>
    <x:font>
      <x:sz val="11"/>
      <x:color rgb="FF175CD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442"/>
      </x:patternFill>
    </x:fill>
    <x:fill>
      <x:patternFill patternType="solid">
        <x:fgColor rgb="FFD9E9EE"/>
      </x:patternFill>
    </x:fill>
  </x:fills>
  <x:borders count="2">
    <x:border>
      <x:left/>
      <x:right/>
      <x:top/>
      <x:bottom/>
      <x:diagonal/>
    </x:border>
    <x:border>
      <x:left style="thin">
        <x:color rgb="FFD3DFE4"/>
      </x:left>
      <x:right style="thin">
        <x:color rgb="FFD3DFE4"/>
      </x:right>
      <x:top style="thin">
        <x:color rgb="FFD3DFE4"/>
      </x:top>
      <x:bottom style="thin">
        <x:color rgb="FFD3DFE4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4f65649e8472c" /><Relationship Type="http://schemas.openxmlformats.org/officeDocument/2006/relationships/theme" Target="/xl/theme/theme1.xml" Id="Rfe71af87604249dd" /><Relationship Type="http://schemas.openxmlformats.org/officeDocument/2006/relationships/sharedStrings" Target="/xl/sharedStrings.xml" Id="Rcb38ad54b1544411" /><Relationship Type="http://schemas.openxmlformats.org/officeDocument/2006/relationships/worksheet" Target="/xl/worksheets/sheet1.xml" Id="Rfa3abd7821a240a0" /><Relationship Type="http://schemas.openxmlformats.org/officeDocument/2006/relationships/worksheet" Target="/xl/worksheets/sheet2.xml" Id="Rf6f570ea3a034dc0" /><Relationship Type="http://schemas.openxmlformats.org/officeDocument/2006/relationships/worksheet" Target="/xl/worksheets/sheet3.xml" Id="Rbce12ec035c24ea6" /><Relationship Type="http://schemas.openxmlformats.org/officeDocument/2006/relationships/worksheet" Target="/xl/worksheets/sheet4.xml" Id="Rc4948b1d61e546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6" hidden="0" customWidth="1"/>
    <x:col min="8" max="8" width="26" hidden="0" customWidth="1"/>
  </x:cols>
  <x:sheetData>
    <x:row r="1" ht="36" customHeight="1">
      <x:c r="A1" s="3" t="str">
        <x:v>Curtain wall takeoff - Glass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1" t="str">
        <x:v>Constructed illustration. Not client work, fabrication dimensions or supplier pricing.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Source</x:v>
      </x:c>
      <x:c r="B4" s="1" t="str">
        <x:v>Synthetic EX-01 / EX-GS rev A</x:v>
      </x:c>
      <x:c r="C4" s="1"/>
      <x:c r="D4" s="1"/>
      <x:c r="E4" s="1" t="str">
        <x:v>Feet to metres</x:v>
      </x:c>
      <x:c r="F4" s="1" t="n">
        <x:v>0.3048</x:v>
      </x:c>
      <x:c r="G4" s="1"/>
      <x:c r="H4" s="1"/>
    </x:row>
    <x:row r="5">
      <x:c r="A5" s="1"/>
      <x:c r="B5" s="1"/>
      <x:c r="C5" s="1"/>
      <x:c r="D5" s="1"/>
      <x:c r="E5" s="1" t="str">
        <x:v>Sq ft to sq m</x:v>
      </x:c>
      <x:c r="F5" s="1" t="n">
        <x:f>F4^2</x:f>
        <x:v>0.09290304</x:v>
      </x:c>
      <x:c r="G5" s="1"/>
      <x:c r="H5" s="1"/>
    </x:row>
    <x:row r="6" ht="30" customHeight="1">
      <x:c r="A6" s="4" t="str">
        <x:v>US: imperial; UK/AU: metric; CA: agreed units. Converted columns describe the same geometry.</x:v>
      </x:c>
      <x:c r="B6" s="4"/>
      <x:c r="C6" s="4"/>
      <x:c r="D6" s="4"/>
      <x:c r="E6" s="4"/>
      <x:c r="F6" s="4"/>
      <x:c r="G6" s="4"/>
      <x:c r="H6" s="4"/>
    </x:row>
    <x:row r="7">
      <x:c r="A7" s="1"/>
      <x:c r="B7" s="1"/>
      <x:c r="C7" s="1"/>
      <x:c r="D7" s="1"/>
      <x:c r="E7" s="1"/>
      <x:c r="F7" s="1"/>
      <x:c r="G7" s="1"/>
      <x:c r="H7" s="1"/>
    </x:row>
    <x:row r="8" ht="40" customHeight="1">
      <x:c r="A8" s="9" t="str">
        <x:v>Opening</x:v>
      </x:c>
      <x:c r="B8" s="9" t="str">
        <x:v>Width (ft)</x:v>
      </x:c>
      <x:c r="C8" s="9" t="str">
        <x:v>Height (ft)</x:v>
      </x:c>
      <x:c r="D8" s="9" t="str">
        <x:v>Shown lites (ea)</x:v>
      </x:c>
      <x:c r="E8" s="9" t="str">
        <x:v>Gross area (sq ft)</x:v>
      </x:c>
      <x:c r="F8" s="9" t="str">
        <x:v>Gross area (m²)</x:v>
      </x:c>
      <x:c r="G8" s="9" t="str">
        <x:v>Glass status</x:v>
      </x:c>
      <x:c r="H8" s="9" t="str">
        <x:v>Source / basis</x:v>
      </x:c>
    </x:row>
    <x:row r="9" ht="60" customHeight="1">
      <x:c r="A9" s="10" t="str">
        <x:v>CW-N</x:v>
      </x:c>
      <x:c r="B9" s="12" t="n">
        <x:v>30</x:v>
      </x:c>
      <x:c r="C9" s="12" t="n">
        <x:v>20</x:v>
      </x:c>
      <x:c r="D9" s="12" t="n">
        <x:v>6</x:v>
      </x:c>
      <x:c r="E9" s="10" t="n">
        <x:f>B9*C9</x:f>
        <x:v>600</x:v>
      </x:c>
      <x:c r="F9" s="11" t="n">
        <x:f>E9*$F$5</x:f>
        <x:v>55.741824</x:v>
      </x:c>
      <x:c r="G9" s="10" t="str">
        <x:v>Make-up pending</x:v>
      </x:c>
      <x:c r="H9" s="10" t="str">
        <x:v>EX-01 rev A. Gross opening only; no deductions.</x:v>
      </x:c>
    </x:row>
    <x:row r="10" ht="60" customHeight="1">
      <x:c r="A10" s="10" t="str">
        <x:v>CW-S</x:v>
      </x:c>
      <x:c r="B10" s="12" t="n">
        <x:v>30</x:v>
      </x:c>
      <x:c r="C10" s="12" t="n">
        <x:v>20</x:v>
      </x:c>
      <x:c r="D10" s="12" t="n">
        <x:v>6</x:v>
      </x:c>
      <x:c r="E10" s="10" t="n">
        <x:f>B10*C10</x:f>
        <x:v>600</x:v>
      </x:c>
      <x:c r="F10" s="11" t="n">
        <x:f>E10*$F$5</x:f>
        <x:v>55.741824</x:v>
      </x:c>
      <x:c r="G10" s="10" t="str">
        <x:v>Make-up pending</x:v>
      </x:c>
      <x:c r="H10" s="10" t="str">
        <x:v>EX-01 rev A. Gross opening only; no deductions.</x:v>
      </x:c>
    </x:row>
    <x:row r="11" ht="60" customHeight="1">
      <x:c r="A11" s="10" t="str">
        <x:v>Total</x:v>
      </x:c>
      <x:c r="B11" s="10"/>
      <x:c r="C11" s="10"/>
      <x:c r="D11" s="10" t="n">
        <x:f>SUM(D9:D10)</x:f>
        <x:v>12</x:v>
      </x:c>
      <x:c r="E11" s="10" t="n">
        <x:f>SUM(E9:E10)</x:f>
        <x:v>1200</x:v>
      </x:c>
      <x:c r="F11" s="11" t="n">
        <x:f>SUM(F9:F10)</x:f>
        <x:v>111.483648</x:v>
      </x:c>
      <x:c r="G11" s="10"/>
      <x:c r="H11" s="10"/>
    </x:row>
    <x:row r="12" ht="60" customHeight="1">
      <x:c r="A12" s="10"/>
      <x:c r="B12" s="10"/>
      <x:c r="C12" s="10"/>
      <x:c r="D12" s="10"/>
      <x:c r="E12" s="10"/>
      <x:c r="F12" s="10"/>
      <x:c r="G12" s="10"/>
      <x:c r="H12" s="10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36" customHeight="1">
      <x:c r="A14" s="4" t="str">
        <x:v>Blue text denotes editable geometry inputs. No glass order quantity, rate, waste or compliance is established.</x:v>
      </x:c>
      <x:c r="B14" s="4"/>
      <x:c r="C14" s="4"/>
      <x:c r="D14" s="4"/>
      <x:c r="E14" s="4"/>
      <x:c r="F14" s="4"/>
      <x:c r="G14" s="4"/>
      <x:c r="H14" s="4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</x:sheetData>
  <x:mergeCells>
    <x:mergeCell ref="A1:H1"/>
    <x:mergeCell ref="A2:H2"/>
    <x:mergeCell ref="B4:D4"/>
    <x:mergeCell ref="A6:H6"/>
    <x:mergeCell ref="A14:H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6" hidden="0" customWidth="1"/>
    <x:col min="8" max="8" width="26" hidden="0" customWidth="1"/>
  </x:cols>
  <x:sheetData>
    <x:row r="1" ht="36" customHeight="1">
      <x:c r="A1" s="3" t="str">
        <x:v>Curtain wall takeoff - Framing</x:v>
      </x:c>
      <x:c r="B1" s="3"/>
      <x:c r="C1" s="3"/>
      <x:c r="D1" s="3"/>
      <x:c r="E1" s="3"/>
      <x:c r="F1" s="3"/>
      <x:c r="G1" s="3"/>
      <x:c r="H1" s="3"/>
    </x:row>
    <x:row r="2" ht="30" customHeight="1">
      <x:c r="A2" s="1" t="str">
        <x:v>Constructed illustration. Not client work, fabrication dimensions or supplier pricing.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Source</x:v>
      </x:c>
      <x:c r="B4" s="1" t="str">
        <x:v>Synthetic EX-01 / EX-GS rev A</x:v>
      </x:c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 ht="30" customHeight="1">
      <x:c r="A6" s="4" t="str">
        <x:v>US: imperial; UK/AU: metric; CA: agreed units. Converted columns describe the same geometry.</x:v>
      </x:c>
      <x:c r="B6" s="4"/>
      <x:c r="C6" s="4"/>
      <x:c r="D6" s="4"/>
      <x:c r="E6" s="4"/>
      <x:c r="F6" s="4"/>
      <x:c r="G6" s="4"/>
      <x:c r="H6" s="4"/>
    </x:row>
    <x:row r="7">
      <x:c r="A7" s="1"/>
      <x:c r="B7" s="1"/>
      <x:c r="C7" s="1"/>
      <x:c r="D7" s="1"/>
      <x:c r="E7" s="1"/>
      <x:c r="F7" s="1"/>
      <x:c r="G7" s="1"/>
      <x:c r="H7" s="1"/>
    </x:row>
    <x:row r="8" ht="40" customHeight="1">
      <x:c r="A8" s="9" t="str">
        <x:v>Opening</x:v>
      </x:c>
      <x:c r="B8" s="9" t="str">
        <x:v>Internal vertical paths</x:v>
      </x:c>
      <x:c r="C8" s="9" t="str">
        <x:v>Internal horizontal paths</x:v>
      </x:c>
      <x:c r="D8" s="9" t="str">
        <x:v>Reference length (ft)</x:v>
      </x:c>
      <x:c r="E8" s="9" t="str">
        <x:v>Reference length (m)</x:v>
      </x:c>
      <x:c r="F8" s="9" t="str">
        <x:v>Basis</x:v>
      </x:c>
      <x:c r="G8" s="9" t="str">
        <x:v>Profile / waste</x:v>
      </x:c>
      <x:c r="H8" s="9" t="str">
        <x:v>Source</x:v>
      </x:c>
    </x:row>
    <x:row r="9" ht="60" customHeight="1">
      <x:c r="A9" s="10" t="str">
        <x:v>CW-N</x:v>
      </x:c>
      <x:c r="B9" s="12" t="n">
        <x:v>2</x:v>
      </x:c>
      <x:c r="C9" s="12" t="n">
        <x:v>1</x:v>
      </x:c>
      <x:c r="D9" s="10" t="n">
        <x:f>2*(Glass!B9+Glass!C9)+B9*Glass!C9+C9*Glass!B9</x:f>
        <x:v>170</x:v>
      </x:c>
      <x:c r="E9" s="11" t="n">
        <x:f>D9*Glass!$F$4</x:f>
        <x:v>51.816</x:v>
      </x:c>
      <x:c r="F9" s="10" t="str">
        <x:v>Perimeter plus internal paths</x:v>
      </x:c>
      <x:c r="G9" s="10" t="str">
        <x:v>Unknown; not zero</x:v>
      </x:c>
      <x:c r="H9" s="10" t="str">
        <x:v>EX-01 rev A; schematic reference paths, not cut lengths.</x:v>
      </x:c>
    </x:row>
    <x:row r="10" ht="60" customHeight="1">
      <x:c r="A10" s="10" t="str">
        <x:v>CW-S</x:v>
      </x:c>
      <x:c r="B10" s="12" t="n">
        <x:v>2</x:v>
      </x:c>
      <x:c r="C10" s="12" t="n">
        <x:v>1</x:v>
      </x:c>
      <x:c r="D10" s="10" t="n">
        <x:f>2*(Glass!B10+Glass!C10)+B10*Glass!C10+C10*Glass!B10</x:f>
        <x:v>170</x:v>
      </x:c>
      <x:c r="E10" s="11" t="n">
        <x:f>D10*Glass!$F$4</x:f>
        <x:v>51.816</x:v>
      </x:c>
      <x:c r="F10" s="10" t="str">
        <x:v>Perimeter plus internal paths</x:v>
      </x:c>
      <x:c r="G10" s="10" t="str">
        <x:v>Unknown; not zero</x:v>
      </x:c>
      <x:c r="H10" s="10" t="str">
        <x:v>EX-01 rev A; schematic reference paths, not cut lengths.</x:v>
      </x:c>
    </x:row>
    <x:row r="11" ht="60" customHeight="1">
      <x:c r="A11" s="10" t="str">
        <x:v>Total</x:v>
      </x:c>
      <x:c r="B11" s="10"/>
      <x:c r="C11" s="10"/>
      <x:c r="D11" s="10" t="n">
        <x:f>SUM(D9:D10)</x:f>
        <x:v>340</x:v>
      </x:c>
      <x:c r="E11" s="11" t="n">
        <x:f>SUM(E9:E10)</x:f>
        <x:v>103.632</x:v>
      </x:c>
      <x:c r="F11" s="10"/>
      <x:c r="G11" s="10"/>
      <x:c r="H11" s="10"/>
    </x:row>
    <x:row r="12" ht="60" customHeight="1">
      <x:c r="A12" s="10"/>
      <x:c r="B12" s="10"/>
      <x:c r="C12" s="10"/>
      <x:c r="D12" s="10"/>
      <x:c r="E12" s="10"/>
      <x:c r="F12" s="10"/>
      <x:c r="G12" s="10"/>
      <x:c r="H12" s="10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36" customHeight="1">
      <x:c r="A14" s="4" t="str">
        <x:v>Blue text denotes editable geometry inputs. No glass order quantity, rate, waste or compliance is established.</x:v>
      </x:c>
      <x:c r="B14" s="4"/>
      <x:c r="C14" s="4"/>
      <x:c r="D14" s="4"/>
      <x:c r="E14" s="4"/>
      <x:c r="F14" s="4"/>
      <x:c r="G14" s="4"/>
      <x:c r="H14" s="4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</x:sheetData>
  <x:mergeCells>
    <x:mergeCell ref="A1:H1"/>
    <x:mergeCell ref="A2:H2"/>
    <x:mergeCell ref="B4:D4"/>
    <x:mergeCell ref="A6:H6"/>
    <x:mergeCell ref="A14:H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6" hidden="0" customWidth="1"/>
    <x:col min="8" max="8" width="26" hidden="0" customWidth="1"/>
  </x:cols>
  <x:sheetData>
    <x:row r="1" ht="36" customHeight="1">
      <x:c r="A1" s="3" t="str">
        <x:v>Curtain wall takeoff - Openings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1" t="str">
        <x:v>Constructed illustration. Not client work, fabrication dimensions or supplier pricing.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Source</x:v>
      </x:c>
      <x:c r="B4" s="1" t="str">
        <x:v>Synthetic EX-01 / EX-GS rev A</x:v>
      </x:c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 ht="30" customHeight="1">
      <x:c r="A6" s="4" t="str">
        <x:v>US: imperial; UK/AU: metric; CA: agreed units. Converted columns describe the same geometry.</x:v>
      </x:c>
      <x:c r="B6" s="4"/>
      <x:c r="C6" s="4"/>
      <x:c r="D6" s="4"/>
      <x:c r="E6" s="4"/>
      <x:c r="F6" s="4"/>
      <x:c r="G6" s="4"/>
      <x:c r="H6" s="4"/>
    </x:row>
    <x:row r="7">
      <x:c r="A7" s="1"/>
      <x:c r="B7" s="1"/>
      <x:c r="C7" s="1"/>
      <x:c r="D7" s="1"/>
      <x:c r="E7" s="1"/>
      <x:c r="F7" s="1"/>
      <x:c r="G7" s="1"/>
      <x:c r="H7" s="1"/>
    </x:row>
    <x:row r="8" ht="40" customHeight="1">
      <x:c r="A8" s="9" t="str">
        <x:v>Opening</x:v>
      </x:c>
      <x:c r="B8" s="9" t="str">
        <x:v>Shown lites (ea)</x:v>
      </x:c>
      <x:c r="C8" s="9" t="str">
        <x:v>Door count (ea)</x:v>
      </x:c>
      <x:c r="D8" s="9" t="str">
        <x:v>Hardware set</x:v>
      </x:c>
      <x:c r="E8" s="9" t="str">
        <x:v>Glass make-up</x:v>
      </x:c>
      <x:c r="F8" s="9" t="str">
        <x:v>Source</x:v>
      </x:c>
      <x:c r="G8" s="9" t="str">
        <x:v>Status</x:v>
      </x:c>
      <x:c r="H8" s="9" t="str">
        <x:v>Next action</x:v>
      </x:c>
    </x:row>
    <x:row r="9" ht="60" customHeight="1">
      <x:c r="A9" s="10" t="str">
        <x:v>CW-N</x:v>
      </x:c>
      <x:c r="B9" s="10" t="n">
        <x:f>Glass!D9</x:f>
        <x:v>6</x:v>
      </x:c>
      <x:c r="C9" s="10"/>
      <x:c r="D9" s="10" t="str">
        <x:v>Not supplied</x:v>
      </x:c>
      <x:c r="E9" s="10" t="str">
        <x:v>Not supplied</x:v>
      </x:c>
      <x:c r="F9" s="10" t="str">
        <x:v>EX-01 / EX-GS rev A</x:v>
      </x:c>
      <x:c r="G9" s="10" t="str">
        <x:v>Pending</x:v>
      </x:c>
      <x:c r="H9" s="10" t="str">
        <x:v>Confirm schedules; blanks do not mean zero.</x:v>
      </x:c>
    </x:row>
    <x:row r="10" ht="60" customHeight="1">
      <x:c r="A10" s="10" t="str">
        <x:v>CW-S</x:v>
      </x:c>
      <x:c r="B10" s="10" t="n">
        <x:f>Glass!D10</x:f>
        <x:v>6</x:v>
      </x:c>
      <x:c r="C10" s="10"/>
      <x:c r="D10" s="10" t="str">
        <x:v>Not supplied</x:v>
      </x:c>
      <x:c r="E10" s="10" t="str">
        <x:v>Not supplied</x:v>
      </x:c>
      <x:c r="F10" s="10" t="str">
        <x:v>EX-01 / EX-GS rev A</x:v>
      </x:c>
      <x:c r="G10" s="10" t="str">
        <x:v>Pending</x:v>
      </x:c>
      <x:c r="H10" s="10" t="str">
        <x:v>Confirm schedules; blanks do not mean zero.</x:v>
      </x:c>
    </x:row>
    <x:row r="11" ht="60" customHeight="1">
      <x:c r="A11" s="10"/>
      <x:c r="B11" s="10"/>
      <x:c r="C11" s="10"/>
      <x:c r="D11" s="10"/>
      <x:c r="E11" s="10"/>
      <x:c r="F11" s="10"/>
      <x:c r="G11" s="10"/>
      <x:c r="H11" s="10"/>
    </x:row>
    <x:row r="12" ht="60" customHeight="1">
      <x:c r="A12" s="10"/>
      <x:c r="B12" s="10"/>
      <x:c r="C12" s="10"/>
      <x:c r="D12" s="10"/>
      <x:c r="E12" s="10"/>
      <x:c r="F12" s="10"/>
      <x:c r="G12" s="10"/>
      <x:c r="H12" s="10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36" customHeight="1">
      <x:c r="A14" s="4" t="str">
        <x:v>Blue text denotes editable geometry inputs. No glass order quantity, rate, waste or compliance is established.</x:v>
      </x:c>
      <x:c r="B14" s="4"/>
      <x:c r="C14" s="4"/>
      <x:c r="D14" s="4"/>
      <x:c r="E14" s="4"/>
      <x:c r="F14" s="4"/>
      <x:c r="G14" s="4"/>
      <x:c r="H14" s="4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</x:sheetData>
  <x:mergeCells>
    <x:mergeCell ref="A1:H1"/>
    <x:mergeCell ref="A2:H2"/>
    <x:mergeCell ref="B4:D4"/>
    <x:mergeCell ref="A6:H6"/>
    <x:mergeCell ref="A14:H1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36" hidden="0" customWidth="1"/>
    <x:col min="4" max="4" width="17" hidden="0" customWidth="1"/>
    <x:col min="5" max="5" width="17" hidden="0" customWidth="1"/>
    <x:col min="6" max="6" width="17" hidden="0" customWidth="1"/>
    <x:col min="7" max="7" width="26" hidden="0" customWidth="1"/>
    <x:col min="8" max="8" width="26" hidden="0" customWidth="1"/>
  </x:cols>
  <x:sheetData>
    <x:row r="1" ht="36" customHeight="1">
      <x:c r="A1" s="3" t="str">
        <x:v>Curtain wall takeoff - Assumptions and RFIs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1" t="str">
        <x:v>Constructed illustration. Not client work, fabrication dimensions or supplier pricing.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 t="str">
        <x:v>Source</x:v>
      </x:c>
      <x:c r="B4" s="1" t="str">
        <x:v>Synthetic EX-01 / EX-GS rev A</x:v>
      </x:c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 ht="30" customHeight="1">
      <x:c r="A6" s="4" t="str">
        <x:v>US: imperial; UK/AU: metric; CA: agreed units. Converted columns describe the same geometry.</x:v>
      </x:c>
      <x:c r="B6" s="4"/>
      <x:c r="C6" s="4"/>
      <x:c r="D6" s="4"/>
      <x:c r="E6" s="4"/>
      <x:c r="F6" s="4"/>
      <x:c r="G6" s="4"/>
      <x:c r="H6" s="4"/>
    </x:row>
    <x:row r="7">
      <x:c r="A7" s="1"/>
      <x:c r="B7" s="1"/>
      <x:c r="C7" s="1"/>
      <x:c r="D7" s="1"/>
      <x:c r="E7" s="1"/>
      <x:c r="F7" s="1"/>
      <x:c r="G7" s="1"/>
      <x:c r="H7" s="1"/>
    </x:row>
    <x:row r="8" ht="40" customHeight="1">
      <x:c r="A8" s="9" t="str">
        <x:v>Reference</x:v>
      </x:c>
      <x:c r="B8" s="9" t="str">
        <x:v>Affected item</x:v>
      </x:c>
      <x:c r="C8" s="9" t="str">
        <x:v>Question</x:v>
      </x:c>
      <x:c r="D8" s="9" t="str">
        <x:v>Owner</x:v>
      </x:c>
      <x:c r="E8" s="9" t="str">
        <x:v>Status</x:v>
      </x:c>
      <x:c r="F8" s="9" t="str">
        <x:v>Quantity basis</x:v>
      </x:c>
      <x:c r="G8" s="9" t="str">
        <x:v>Pricing basis</x:v>
      </x:c>
      <x:c r="H8" s="9" t="str">
        <x:v>Revision</x:v>
      </x:c>
    </x:row>
    <x:row r="9" ht="90" customHeight="1">
      <x:c r="A9" s="10" t="str">
        <x:v>RFI-01</x:v>
      </x:c>
      <x:c r="B9" s="10" t="str">
        <x:v>CW-N</x:v>
      </x:c>
      <x:c r="C9" s="10" t="str">
        <x:v>Anchor spacing, embeds and perimeter barrier ownership are unspecified.</x:v>
      </x:c>
      <x:c r="D9" s="10" t="str">
        <x:v>Project contact</x:v>
      </x:c>
      <x:c r="E9" s="10" t="str">
        <x:v>Open</x:v>
      </x:c>
      <x:c r="F9" s="10" t="str">
        <x:v>Gross only</x:v>
      </x:c>
      <x:c r="G9" s="10" t="str">
        <x:v>Not priced</x:v>
      </x:c>
      <x:c r="H9" s="10" t="str">
        <x:v>A</x:v>
      </x:c>
    </x:row>
    <x:row r="10" ht="90" customHeight="1">
      <x:c r="A10" s="10" t="str">
        <x:v>RFI-02</x:v>
      </x:c>
      <x:c r="B10" s="10" t="str">
        <x:v>All frames</x:v>
      </x:c>
      <x:c r="C10" s="10" t="str">
        <x:v>Confirm system, profile, deductions and waste.</x:v>
      </x:c>
      <x:c r="D10" s="10" t="str">
        <x:v>Project contact</x:v>
      </x:c>
      <x:c r="E10" s="10" t="str">
        <x:v>Open</x:v>
      </x:c>
      <x:c r="F10" s="10" t="str">
        <x:v>Reference paths</x:v>
      </x:c>
      <x:c r="G10" s="10" t="str">
        <x:v>Not priced</x:v>
      </x:c>
      <x:c r="H10" s="10" t="str">
        <x:v>A</x:v>
      </x:c>
    </x:row>
    <x:row r="11" ht="90" customHeight="1">
      <x:c r="A11" s="10" t="str">
        <x:v>RFI-03</x:v>
      </x:c>
      <x:c r="B11" s="10" t="str">
        <x:v>Openings</x:v>
      </x:c>
      <x:c r="C11" s="10" t="str">
        <x:v>Confirm doors, hardware and trade ownership.</x:v>
      </x:c>
      <x:c r="D11" s="10" t="str">
        <x:v>Project contact</x:v>
      </x:c>
      <x:c r="E11" s="10" t="str">
        <x:v>Open</x:v>
      </x:c>
      <x:c r="F11" s="10" t="str">
        <x:v>Unresolved</x:v>
      </x:c>
      <x:c r="G11" s="10" t="str">
        <x:v>Not priced</x:v>
      </x:c>
      <x:c r="H11" s="10" t="str">
        <x:v>A</x:v>
      </x:c>
    </x:row>
    <x:row r="12" ht="60" customHeight="1">
      <x:c r="A12" s="10"/>
      <x:c r="B12" s="10"/>
      <x:c r="C12" s="10"/>
      <x:c r="D12" s="10"/>
      <x:c r="E12" s="10"/>
      <x:c r="F12" s="10"/>
      <x:c r="G12" s="10"/>
      <x:c r="H12" s="10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36" customHeight="1">
      <x:c r="A14" s="4" t="str">
        <x:v>Blue text denotes editable geometry inputs. No glass order quantity, rate, waste or compliance is established.</x:v>
      </x:c>
      <x:c r="B14" s="4"/>
      <x:c r="C14" s="4"/>
      <x:c r="D14" s="4"/>
      <x:c r="E14" s="4"/>
      <x:c r="F14" s="4"/>
      <x:c r="G14" s="4"/>
      <x:c r="H14" s="4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</x:sheetData>
  <x:mergeCells>
    <x:mergeCell ref="A1:H1"/>
    <x:mergeCell ref="A2:H2"/>
    <x:mergeCell ref="B4:D4"/>
    <x:mergeCell ref="A6:H6"/>
    <x:mergeCell ref="A14:H14"/>
  </x:mergeCells>
  <x:pageMargins left="0.7" right="0.7" top="0.75" bottom="0.75" header="0.3" footer="0.3"/>
</x:worksheet>
</file>